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<sst xmlns="http://schemas.openxmlformats.org/spreadsheetml/2006/main" count="176" uniqueCount="166">
  <si>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</si>
  <si>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</si>
  <si>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</si>
  <si>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</si>
  <si>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</si>
  <si>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</si>
  <si>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</si>
  <si>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</si>
  <si>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</si>
  <si>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</si>
  <si>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</si>
  <si>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</si>
  <si>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</si>
  <si>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</si>
  <si>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</si>
  <si>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</si>
  <si>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</si>
  <si>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</si>
  <si>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</si>
  <si>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</si>
  <si>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</si>
  <si>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</si>
  <si>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</si>
  <si>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</si>
  <si>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</si>
  <si>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</si>
  <si>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</si>
  <si>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</si>
  <si>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</si>
  <si>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</si>
  <si>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</si>
  <si>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</si>
  <si>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</si>
  <si>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</si>
  <si>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</si>
  <si>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</si>
  <si>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</si>
  <si>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</si>
  <si>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</si>
  <si>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</si>
  <si>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</si>
  <si>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</si>
  <si>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</si>
  <si>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</si>
  <si>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</si>
  <si>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</si>
  <si>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</si>
  <si>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</si>
  <si>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</si>
  <si>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</si>
  <si>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</si>
  <si>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</si>
  <si>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</si>
  <si>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</si>
  <si>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</si>
  <si>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</si>
  <si>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</si>
  <si>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</si>
  <si>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</si>
  <si>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</si>
  <si>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</si>
  <si>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</si>
  <si>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</si>
  <si>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</si>
  <si>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</si>
  <si>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</si>
  <si>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</si>
  <si>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</si>
  <si>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</si>
  <si>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</si>
  <si>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</si>
  <si>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</si>
  <si>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</si>
  <si>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</si>
  <si>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</si>
  <si>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</si>
  <si>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</si>
  <si>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</si>
  <si>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</si>
  <si>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</si>
  <si>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</si>
  <si>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</si>
  <si>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</si>
  <si>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</si>
  <si>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</si>
  <si>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</si>
  <si>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</si>
  <si>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</si>
  <si>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</si>
  <si>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</si>
  <si>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</si>
  <si>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</si>
  <si>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</si>
  <si>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</si>
  <si>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</si>
  <si>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</si>
  <si>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</si>
  <si>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</si>
  <si>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</si>
  <si>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</si>
  <si>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</si>
  <si>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</si>
  <si>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</si>
  <si>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</si>
  <si>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</si>
  <si>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</si>
  <si>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</si>
  <si>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</si>
  <si>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</si>
  <si>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</si>
  <si>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</si>
  <si>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</si>
  <si>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</si>
  <si>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</si>
  <si>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</si>
  <si>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</si>
  <si>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</si>
  <si>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</si>
  <si>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</si>
  <si>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</si>
  <si>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</si>
  <si>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</si>
  <si>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</si>
  <si>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</si>
  <si>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</si>
  <si>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</si>
  <si>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</si>
  <si>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</si>
  <si>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</si>
  <si>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</si>
  <si>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</si>
  <si>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</si>
  <si>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</si>
  <si>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</si>
  <si>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</si>
  <si>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</si>
  <si>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</si>
  <si>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</si>
  <si>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</si>
  <si>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</si>
  <si>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</si>
  <si>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</si>
  <si>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</si>
  <si>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</si>
  <si>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</si>
  <si>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</si>
  <si>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</si>
  <si>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</si>
  <si>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</si>
  <si>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</si>
  <si>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</si>
  <si>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</si>
  <si>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</si>
  <si>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</si>
  <si>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</si>
  <si>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</si>
  <si>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</si>
  <si>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</si>
  <si>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</si>
  <si>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Прогнозируемые доходы бюджета муниципального образования "Гаханское" на 2017 год и плановый период 2018 и 2019 годов</t>
  </si>
  <si>
    <t>2017 год</t>
  </si>
  <si>
    <t>2018 год</t>
  </si>
  <si>
    <t>2019 год</t>
  </si>
  <si>
    <t>000 1 11 05013 10 0000 120</t>
  </si>
  <si>
    <t>"О бюджете муниципального образования "Гаханское" на 2017 год и плановый период 2018 и 2019 годов"</t>
  </si>
  <si>
    <t xml:space="preserve">                                                                  от 30 декабря 2016 года № 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</si>
</sst>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66">
      <selection activeCell="A1" sqref="A1:E123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4" width="15.625" style="0" customWidth="1"/>
    <col min="5" max="5" width="15.125" style="0" customWidth="1"/>
    <col min="9" max="9" width="11.75390625" style="0" bestFit="1" customWidth="1"/>
  </cols>
  <sheetData>
    <row r="1" spans="2:5" ht="12.75">
      <c r="B1" s="68" t="s">
        <v>125</v>
      </c>
      <c r="C1" s="68"/>
      <c r="D1" s="68"/>
      <c r="E1" s="68"/>
    </row>
    <row r="2" spans="2:5" ht="12.75">
      <c r="B2" s="68" t="s">
        <v>126</v>
      </c>
      <c r="C2" s="68"/>
      <c r="D2" s="68"/>
      <c r="E2" s="68"/>
    </row>
    <row r="3" spans="1:5" ht="12.75">
      <c r="A3" s="68" t="s">
        <v>164</v>
      </c>
      <c r="B3" s="68"/>
      <c r="C3" s="68"/>
      <c r="D3" s="68"/>
      <c r="E3" s="68"/>
    </row>
    <row r="4" spans="2:5" ht="12.75">
      <c r="B4" s="68" t="s">
        <v>165</v>
      </c>
      <c r="C4" s="68"/>
      <c r="D4" s="68"/>
      <c r="E4" s="68"/>
    </row>
    <row r="6" spans="1:5" ht="37.5" customHeight="1">
      <c r="A6" s="67" t="s">
        <v>159</v>
      </c>
      <c r="B6" s="67"/>
      <c r="C6" s="67"/>
      <c r="D6" s="67"/>
      <c r="E6" s="67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127</v>
      </c>
      <c r="C8" s="61" t="s">
        <v>160</v>
      </c>
      <c r="D8" s="61" t="s">
        <v>161</v>
      </c>
      <c r="E8" s="61" t="s">
        <v>162</v>
      </c>
    </row>
    <row r="9" spans="1:5" ht="12.75">
      <c r="A9" s="1"/>
      <c r="B9" s="2"/>
      <c r="C9" s="3" t="s">
        <v>128</v>
      </c>
      <c r="D9" s="3" t="s">
        <v>128</v>
      </c>
      <c r="E9" s="4" t="s">
        <v>128</v>
      </c>
    </row>
    <row r="10" spans="1:5" ht="12.75">
      <c r="A10" s="5" t="s">
        <v>0</v>
      </c>
      <c r="B10" s="6" t="s">
        <v>1</v>
      </c>
      <c r="C10" s="7">
        <f>C12</f>
        <v>2357600</v>
      </c>
      <c r="D10" s="7">
        <f>D12</f>
        <v>2390750</v>
      </c>
      <c r="E10" s="7">
        <f>E12</f>
        <v>2420850</v>
      </c>
    </row>
    <row r="11" spans="1:5" ht="12.75">
      <c r="A11" s="8" t="s">
        <v>135</v>
      </c>
      <c r="B11" s="8" t="s">
        <v>2</v>
      </c>
      <c r="C11" s="9"/>
      <c r="D11" s="9"/>
      <c r="E11" s="9"/>
    </row>
    <row r="12" spans="1:5" ht="12.75">
      <c r="A12" s="8" t="s">
        <v>136</v>
      </c>
      <c r="B12" s="10" t="s">
        <v>3</v>
      </c>
      <c r="C12" s="9">
        <f>C18</f>
        <v>2357600</v>
      </c>
      <c r="D12" s="9">
        <f>D18</f>
        <v>2390750</v>
      </c>
      <c r="E12" s="9">
        <f>E18</f>
        <v>2420850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137</v>
      </c>
      <c r="B18" s="16" t="s">
        <v>10</v>
      </c>
      <c r="C18" s="9">
        <f>C19+C21+C22+C23</f>
        <v>2357600</v>
      </c>
      <c r="D18" s="9">
        <f>D19+D21+D22+D23</f>
        <v>2390750</v>
      </c>
      <c r="E18" s="9">
        <f>E19+E21+E22+E23</f>
        <v>2420850</v>
      </c>
    </row>
    <row r="19" spans="1:5" ht="12.75">
      <c r="A19" s="8" t="s">
        <v>138</v>
      </c>
      <c r="B19" s="17"/>
      <c r="C19" s="14">
        <v>2357600</v>
      </c>
      <c r="D19" s="14">
        <v>2390750</v>
      </c>
      <c r="E19" s="14">
        <v>2420850</v>
      </c>
    </row>
    <row r="20" spans="1:5" ht="12.75" hidden="1">
      <c r="A20" s="8" t="s">
        <v>113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139</v>
      </c>
      <c r="B29" s="62" t="s">
        <v>132</v>
      </c>
      <c r="C29" s="51">
        <f>C33+C32+C31+C30</f>
        <v>1137000</v>
      </c>
      <c r="D29" s="51">
        <f>D33+D32+D31+D30</f>
        <v>1142500</v>
      </c>
      <c r="E29" s="51">
        <f>E33+E32+E31+E30</f>
        <v>1142500</v>
      </c>
    </row>
    <row r="30" spans="1:5" ht="15.75" customHeight="1">
      <c r="A30" s="8" t="s">
        <v>140</v>
      </c>
      <c r="B30" s="63" t="s">
        <v>129</v>
      </c>
      <c r="C30" s="14">
        <v>389200</v>
      </c>
      <c r="D30" s="14">
        <v>394700</v>
      </c>
      <c r="E30" s="14">
        <v>394700</v>
      </c>
    </row>
    <row r="31" spans="1:5" ht="12.75">
      <c r="A31" s="8" t="s">
        <v>141</v>
      </c>
      <c r="B31" s="63" t="s">
        <v>130</v>
      </c>
      <c r="C31" s="14">
        <v>7200</v>
      </c>
      <c r="D31" s="14">
        <v>7200</v>
      </c>
      <c r="E31" s="14">
        <v>7200</v>
      </c>
    </row>
    <row r="32" spans="1:5" ht="12.75">
      <c r="A32" s="8" t="s">
        <v>142</v>
      </c>
      <c r="B32" s="63" t="s">
        <v>131</v>
      </c>
      <c r="C32" s="14">
        <v>740600</v>
      </c>
      <c r="D32" s="14">
        <v>740600</v>
      </c>
      <c r="E32" s="14">
        <v>740600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143</v>
      </c>
      <c r="B34" s="56" t="s">
        <v>106</v>
      </c>
      <c r="C34" s="7">
        <f>C35+C36+C38+C39</f>
        <v>10000</v>
      </c>
      <c r="D34" s="7">
        <f>D35+D36+D38+D39</f>
        <v>12000</v>
      </c>
      <c r="E34" s="7">
        <f>E35+E36+E38+E39</f>
        <v>12000</v>
      </c>
    </row>
    <row r="35" spans="1:5" ht="12.75">
      <c r="A35" s="15" t="s">
        <v>143</v>
      </c>
      <c r="B35" s="18"/>
      <c r="C35" s="14">
        <v>10000</v>
      </c>
      <c r="D35" s="14">
        <v>12000</v>
      </c>
      <c r="E35" s="14">
        <v>12000</v>
      </c>
    </row>
    <row r="36" spans="1:5" ht="15.75" customHeight="1" hidden="1">
      <c r="A36" s="15" t="s">
        <v>108</v>
      </c>
      <c r="B36" s="18"/>
      <c r="C36" s="14"/>
      <c r="D36" s="14"/>
      <c r="E36" s="14"/>
    </row>
    <row r="37" spans="1:5" ht="15.75" customHeight="1" hidden="1">
      <c r="A37" s="15" t="s">
        <v>115</v>
      </c>
      <c r="B37" s="18"/>
      <c r="C37" s="14"/>
      <c r="D37" s="14"/>
      <c r="E37" s="14"/>
    </row>
    <row r="38" spans="1:5" ht="16.5" customHeight="1" hidden="1">
      <c r="A38" s="15" t="s">
        <v>109</v>
      </c>
      <c r="B38" s="18"/>
      <c r="C38" s="14"/>
      <c r="D38" s="14"/>
      <c r="E38" s="14"/>
    </row>
    <row r="39" spans="1:5" ht="12.75" hidden="1">
      <c r="A39" s="15" t="s">
        <v>110</v>
      </c>
      <c r="B39" s="18"/>
      <c r="C39" s="14"/>
      <c r="D39" s="14"/>
      <c r="E39" s="14"/>
    </row>
    <row r="40" spans="1:5" ht="12.75" hidden="1">
      <c r="A40" s="15" t="s">
        <v>111</v>
      </c>
      <c r="B40" s="18"/>
      <c r="C40" s="14"/>
      <c r="D40" s="14"/>
      <c r="E40" s="14"/>
    </row>
    <row r="41" spans="1:5" ht="13.5">
      <c r="A41" s="19" t="s">
        <v>144</v>
      </c>
      <c r="B41" s="20" t="s">
        <v>20</v>
      </c>
      <c r="C41" s="7">
        <f>C42+C47</f>
        <v>270000</v>
      </c>
      <c r="D41" s="7">
        <f>D42+D47</f>
        <v>282000</v>
      </c>
      <c r="E41" s="7">
        <f>E42+E47</f>
        <v>282000</v>
      </c>
    </row>
    <row r="42" spans="1:5" ht="12.75">
      <c r="A42" s="21" t="s">
        <v>145</v>
      </c>
      <c r="B42" s="22" t="s">
        <v>21</v>
      </c>
      <c r="C42" s="9">
        <f>C43</f>
        <v>60000</v>
      </c>
      <c r="D42" s="9">
        <f>D43</f>
        <v>60000</v>
      </c>
      <c r="E42" s="9">
        <f>E43</f>
        <v>60000</v>
      </c>
    </row>
    <row r="43" spans="1:5" ht="38.25">
      <c r="A43" s="23" t="s">
        <v>146</v>
      </c>
      <c r="B43" s="24" t="s">
        <v>22</v>
      </c>
      <c r="C43" s="9">
        <f>SUM(C44:C46)</f>
        <v>60000</v>
      </c>
      <c r="D43" s="9">
        <f>SUM(D44:D46)</f>
        <v>60000</v>
      </c>
      <c r="E43" s="9">
        <f>SUM(E44:E46)</f>
        <v>60000</v>
      </c>
    </row>
    <row r="44" spans="1:5" ht="12.75">
      <c r="A44" s="8" t="s">
        <v>147</v>
      </c>
      <c r="B44" s="25"/>
      <c r="C44" s="14">
        <v>60000</v>
      </c>
      <c r="D44" s="14">
        <v>60000</v>
      </c>
      <c r="E44" s="14">
        <v>60000</v>
      </c>
    </row>
    <row r="45" spans="1:5" ht="12.75" hidden="1">
      <c r="A45" s="8" t="s">
        <v>148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149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150</v>
      </c>
      <c r="B47" s="27" t="s">
        <v>23</v>
      </c>
      <c r="C47" s="28">
        <f>C48+C53</f>
        <v>210000</v>
      </c>
      <c r="D47" s="28">
        <f>D48+D53</f>
        <v>222000</v>
      </c>
      <c r="E47" s="28">
        <f>E48+E53</f>
        <v>222000</v>
      </c>
    </row>
    <row r="48" spans="1:5" ht="24" customHeight="1">
      <c r="A48" s="21" t="s">
        <v>153</v>
      </c>
      <c r="B48" s="29" t="s">
        <v>155</v>
      </c>
      <c r="C48" s="9">
        <f>C49+C50+C51</f>
        <v>60000</v>
      </c>
      <c r="D48" s="9">
        <f>D49+D50+D51</f>
        <v>72000</v>
      </c>
      <c r="E48" s="9">
        <f>E49+E50+E51</f>
        <v>72000</v>
      </c>
    </row>
    <row r="49" spans="1:5" ht="12.75">
      <c r="A49" s="8" t="s">
        <v>156</v>
      </c>
      <c r="B49" s="17"/>
      <c r="C49" s="14">
        <v>60000</v>
      </c>
      <c r="D49" s="14">
        <v>72000</v>
      </c>
      <c r="E49" s="14">
        <v>72000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154</v>
      </c>
      <c r="B53" s="29" t="s">
        <v>158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157</v>
      </c>
      <c r="B54" s="17"/>
      <c r="C54" s="14">
        <v>150000</v>
      </c>
      <c r="D54" s="14">
        <v>150000</v>
      </c>
      <c r="E54" s="14">
        <v>150000</v>
      </c>
    </row>
    <row r="55" spans="1:5" ht="12.75" hidden="1">
      <c r="A55" s="8" t="s">
        <v>27</v>
      </c>
      <c r="B55" s="17"/>
      <c r="C55" s="14"/>
      <c r="D55" s="14"/>
      <c r="E55" s="14"/>
    </row>
    <row r="56" spans="1:5" ht="12.75" hidden="1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103</v>
      </c>
      <c r="B61" s="33"/>
      <c r="C61" s="14"/>
      <c r="D61" s="14"/>
      <c r="E61" s="14"/>
    </row>
    <row r="62" spans="1:5" ht="12.75" hidden="1">
      <c r="A62" s="8" t="s">
        <v>104</v>
      </c>
      <c r="B62" s="33"/>
      <c r="C62" s="14"/>
      <c r="D62" s="14"/>
      <c r="E62" s="14"/>
    </row>
    <row r="63" spans="1:5" ht="25.5">
      <c r="A63" s="19" t="s">
        <v>35</v>
      </c>
      <c r="B63" s="34" t="s">
        <v>36</v>
      </c>
      <c r="C63" s="7">
        <f>C64</f>
        <v>8000</v>
      </c>
      <c r="D63" s="7">
        <f>D64</f>
        <v>10000</v>
      </c>
      <c r="E63" s="7">
        <f>E64</f>
        <v>10000</v>
      </c>
    </row>
    <row r="64" spans="1:5" ht="63.75">
      <c r="A64" s="21" t="s">
        <v>151</v>
      </c>
      <c r="B64" s="29" t="s">
        <v>37</v>
      </c>
      <c r="C64" s="9">
        <f>C66</f>
        <v>8000</v>
      </c>
      <c r="D64" s="9">
        <f>D66</f>
        <v>10000</v>
      </c>
      <c r="E64" s="9">
        <f>E66</f>
        <v>10000</v>
      </c>
    </row>
    <row r="65" spans="1:5" ht="12.75" hidden="1">
      <c r="A65" s="19" t="s">
        <v>163</v>
      </c>
      <c r="B65" s="34"/>
      <c r="C65" s="7"/>
      <c r="D65" s="7"/>
      <c r="E65" s="7"/>
    </row>
    <row r="66" spans="1:5" ht="51">
      <c r="A66" s="21" t="s">
        <v>38</v>
      </c>
      <c r="B66" s="29" t="s">
        <v>39</v>
      </c>
      <c r="C66" s="9">
        <f>C67</f>
        <v>8000</v>
      </c>
      <c r="D66" s="9">
        <f>D67</f>
        <v>10000</v>
      </c>
      <c r="E66" s="9">
        <f>E67</f>
        <v>10000</v>
      </c>
    </row>
    <row r="67" spans="1:5" ht="38.25">
      <c r="A67" s="8" t="s">
        <v>40</v>
      </c>
      <c r="B67" s="17" t="s">
        <v>41</v>
      </c>
      <c r="C67" s="9">
        <v>8000</v>
      </c>
      <c r="D67" s="9">
        <v>10000</v>
      </c>
      <c r="E67" s="9">
        <v>10000</v>
      </c>
    </row>
    <row r="68" spans="1:5" ht="51" hidden="1">
      <c r="A68" s="21" t="s">
        <v>42</v>
      </c>
      <c r="B68" s="29" t="s">
        <v>43</v>
      </c>
      <c r="C68" s="9">
        <f>C69</f>
        <v>0</v>
      </c>
      <c r="D68" s="9">
        <f>D69</f>
        <v>0</v>
      </c>
      <c r="E68" s="9">
        <f>E69</f>
        <v>0</v>
      </c>
    </row>
    <row r="69" spans="1:5" ht="51" hidden="1">
      <c r="A69" s="8" t="s">
        <v>44</v>
      </c>
      <c r="B69" s="17" t="s">
        <v>45</v>
      </c>
      <c r="C69" s="9"/>
      <c r="D69" s="9"/>
      <c r="E69" s="9"/>
    </row>
    <row r="70" spans="1:5" ht="12.75" hidden="1">
      <c r="A70" s="35" t="s">
        <v>46</v>
      </c>
      <c r="B70" s="36" t="s">
        <v>47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48</v>
      </c>
      <c r="B71" s="32" t="s">
        <v>49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50</v>
      </c>
      <c r="B72" s="17" t="s">
        <v>51</v>
      </c>
      <c r="C72" s="9"/>
      <c r="D72" s="9"/>
      <c r="E72" s="9"/>
    </row>
    <row r="73" spans="1:5" ht="25.5" hidden="1">
      <c r="A73" s="19" t="s">
        <v>52</v>
      </c>
      <c r="B73" s="34" t="s">
        <v>53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54</v>
      </c>
      <c r="B74" s="29" t="s">
        <v>55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56</v>
      </c>
      <c r="B75" s="17" t="s">
        <v>55</v>
      </c>
      <c r="C75" s="9"/>
      <c r="D75" s="9"/>
      <c r="E75" s="9"/>
    </row>
    <row r="76" spans="1:5" ht="38.25" hidden="1">
      <c r="A76" s="23" t="s">
        <v>57</v>
      </c>
      <c r="B76" s="24" t="s">
        <v>58</v>
      </c>
      <c r="C76" s="38"/>
      <c r="D76" s="38"/>
      <c r="E76" s="38"/>
    </row>
    <row r="77" spans="1:5" ht="30.75" customHeight="1" hidden="1">
      <c r="A77" s="5" t="s">
        <v>107</v>
      </c>
      <c r="B77" s="58" t="s">
        <v>114</v>
      </c>
      <c r="C77" s="7"/>
      <c r="D77" s="7"/>
      <c r="E77" s="7"/>
    </row>
    <row r="78" spans="1:5" ht="14.25" hidden="1">
      <c r="A78" s="19" t="s">
        <v>59</v>
      </c>
      <c r="B78" s="40" t="s">
        <v>60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61</v>
      </c>
      <c r="B79" s="29" t="s">
        <v>62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63</v>
      </c>
      <c r="B80" s="17" t="s">
        <v>64</v>
      </c>
      <c r="C80" s="9"/>
      <c r="D80" s="9"/>
      <c r="E80" s="9"/>
    </row>
    <row r="81" spans="1:5" ht="12.75" hidden="1">
      <c r="A81" s="21" t="s">
        <v>65</v>
      </c>
      <c r="B81" s="29" t="s">
        <v>60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66</v>
      </c>
      <c r="B82" s="17" t="s">
        <v>67</v>
      </c>
      <c r="C82" s="9"/>
      <c r="D82" s="9"/>
      <c r="E82" s="9"/>
    </row>
    <row r="83" spans="1:5" ht="41.25" customHeight="1" hidden="1">
      <c r="A83" s="8" t="s">
        <v>123</v>
      </c>
      <c r="B83" s="17" t="s">
        <v>124</v>
      </c>
      <c r="C83" s="9"/>
      <c r="D83" s="9">
        <v>26300</v>
      </c>
      <c r="E83" s="9">
        <v>26300</v>
      </c>
    </row>
    <row r="84" spans="1:5" ht="12.75" hidden="1">
      <c r="A84" s="59" t="s">
        <v>119</v>
      </c>
      <c r="B84" s="15" t="s">
        <v>118</v>
      </c>
      <c r="C84" s="9"/>
      <c r="D84" s="9">
        <v>25646.56</v>
      </c>
      <c r="E84" s="9">
        <v>25646.56</v>
      </c>
    </row>
    <row r="85" spans="1:5" ht="12.75">
      <c r="A85" s="19"/>
      <c r="B85" s="36" t="s">
        <v>68</v>
      </c>
      <c r="C85" s="7">
        <f>C10+C29+C34+C41+C63</f>
        <v>3782600</v>
      </c>
      <c r="D85" s="7">
        <f>D10+D29+D34+D41+D63</f>
        <v>3837250</v>
      </c>
      <c r="E85" s="7">
        <f>E10+E29+E34+E41+E63</f>
        <v>3867350</v>
      </c>
    </row>
    <row r="86" spans="1:5" ht="12.75">
      <c r="A86" s="41" t="s">
        <v>69</v>
      </c>
      <c r="B86" s="42" t="s">
        <v>70</v>
      </c>
      <c r="C86" s="3">
        <f>C88</f>
        <v>642300</v>
      </c>
      <c r="D86" s="3">
        <f>D88</f>
        <v>66400</v>
      </c>
      <c r="E86" s="3">
        <f>E88</f>
        <v>66400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71</v>
      </c>
      <c r="B88" s="32" t="s">
        <v>72</v>
      </c>
      <c r="C88" s="9">
        <f>C89+C95+C107+C112</f>
        <v>642300</v>
      </c>
      <c r="D88" s="9">
        <f>D89+D95+D107+D112</f>
        <v>66400</v>
      </c>
      <c r="E88" s="9">
        <f>E89+E95+E107+E112</f>
        <v>66400</v>
      </c>
    </row>
    <row r="89" spans="1:5" ht="12.75">
      <c r="A89" s="11" t="s">
        <v>73</v>
      </c>
      <c r="B89" s="32" t="s">
        <v>74</v>
      </c>
      <c r="C89" s="9">
        <f>C90+C91</f>
        <v>575900</v>
      </c>
      <c r="D89" s="9">
        <f>D90+D91</f>
        <v>0</v>
      </c>
      <c r="E89" s="9">
        <f>E90+E91</f>
        <v>0</v>
      </c>
    </row>
    <row r="90" spans="1:5" ht="25.5">
      <c r="A90" s="15" t="s">
        <v>152</v>
      </c>
      <c r="B90" s="32" t="s">
        <v>75</v>
      </c>
      <c r="C90" s="9"/>
      <c r="D90" s="9">
        <v>0</v>
      </c>
      <c r="E90" s="9">
        <v>0</v>
      </c>
    </row>
    <row r="91" spans="1:5" ht="25.5">
      <c r="A91" s="15" t="s">
        <v>76</v>
      </c>
      <c r="B91" s="32" t="s">
        <v>116</v>
      </c>
      <c r="C91" s="9">
        <v>575900</v>
      </c>
      <c r="D91" s="9"/>
      <c r="E91" s="9"/>
    </row>
    <row r="92" spans="1:5" ht="25.5" hidden="1">
      <c r="A92" s="15"/>
      <c r="B92" s="32" t="s">
        <v>77</v>
      </c>
      <c r="C92" s="9"/>
      <c r="D92" s="9"/>
      <c r="E92" s="9"/>
    </row>
    <row r="93" spans="1:5" ht="25.5" hidden="1">
      <c r="A93" s="11" t="s">
        <v>78</v>
      </c>
      <c r="B93" s="32" t="s">
        <v>79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80</v>
      </c>
      <c r="B94" s="32" t="s">
        <v>79</v>
      </c>
      <c r="C94" s="9"/>
      <c r="D94" s="9"/>
      <c r="E94" s="9"/>
    </row>
    <row r="95" spans="1:5" ht="25.5" hidden="1">
      <c r="A95" s="43" t="s">
        <v>81</v>
      </c>
      <c r="B95" s="31" t="s">
        <v>82</v>
      </c>
      <c r="C95" s="7">
        <f>C96</f>
        <v>0</v>
      </c>
      <c r="D95" s="7">
        <f>D96</f>
        <v>0</v>
      </c>
      <c r="E95" s="7">
        <f>E96</f>
        <v>0</v>
      </c>
    </row>
    <row r="96" spans="1:5" ht="12.75" hidden="1">
      <c r="A96" s="52" t="s">
        <v>83</v>
      </c>
      <c r="B96" s="32" t="s">
        <v>84</v>
      </c>
      <c r="C96" s="9">
        <f>C100+C105+C106</f>
        <v>0</v>
      </c>
      <c r="D96" s="9">
        <f>D100+D105+D106</f>
        <v>0</v>
      </c>
      <c r="E96" s="9">
        <f>E100+E105+E106</f>
        <v>0</v>
      </c>
    </row>
    <row r="97" spans="1:5" ht="12.75" hidden="1">
      <c r="A97" s="44" t="s">
        <v>76</v>
      </c>
      <c r="B97" s="32"/>
      <c r="C97" s="9"/>
      <c r="D97" s="9"/>
      <c r="E97" s="9"/>
    </row>
    <row r="98" spans="1:5" ht="25.5" hidden="1">
      <c r="A98" s="44" t="s">
        <v>83</v>
      </c>
      <c r="B98" s="33" t="s">
        <v>85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112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12.75" hidden="1">
      <c r="A105" s="44"/>
      <c r="B105" s="33" t="s">
        <v>117</v>
      </c>
      <c r="C105" s="9"/>
      <c r="D105" s="9"/>
      <c r="E105" s="9"/>
    </row>
    <row r="106" spans="1:5" ht="12.75" hidden="1">
      <c r="A106" s="44"/>
      <c r="B106" s="33" t="s">
        <v>122</v>
      </c>
      <c r="C106" s="9"/>
      <c r="D106" s="9"/>
      <c r="E106" s="9"/>
    </row>
    <row r="107" spans="1:5" ht="12.75">
      <c r="A107" s="43" t="s">
        <v>86</v>
      </c>
      <c r="B107" s="31" t="s">
        <v>87</v>
      </c>
      <c r="C107" s="7">
        <f>C108+C110</f>
        <v>66400</v>
      </c>
      <c r="D107" s="7">
        <f>D108+D110</f>
        <v>66400</v>
      </c>
      <c r="E107" s="7">
        <f>E108+E110</f>
        <v>66400</v>
      </c>
    </row>
    <row r="108" spans="1:5" ht="38.25">
      <c r="A108" s="11" t="s">
        <v>88</v>
      </c>
      <c r="B108" s="32" t="s">
        <v>89</v>
      </c>
      <c r="C108" s="9">
        <f>C109</f>
        <v>66400</v>
      </c>
      <c r="D108" s="9">
        <f>D109</f>
        <v>66400</v>
      </c>
      <c r="E108" s="9">
        <f>E109</f>
        <v>66400</v>
      </c>
    </row>
    <row r="109" spans="1:5" ht="38.25" customHeight="1">
      <c r="A109" s="15" t="s">
        <v>90</v>
      </c>
      <c r="B109" s="33" t="s">
        <v>91</v>
      </c>
      <c r="C109" s="14">
        <v>66400</v>
      </c>
      <c r="D109" s="14">
        <v>66400</v>
      </c>
      <c r="E109" s="14">
        <v>66400</v>
      </c>
    </row>
    <row r="110" spans="1:5" ht="27" customHeight="1" hidden="1">
      <c r="A110" s="11" t="s">
        <v>92</v>
      </c>
      <c r="B110" s="32" t="s">
        <v>93</v>
      </c>
      <c r="C110" s="9">
        <f>C111</f>
        <v>0</v>
      </c>
      <c r="D110" s="9">
        <f>D111</f>
        <v>0</v>
      </c>
      <c r="E110" s="9">
        <f>E111</f>
        <v>0</v>
      </c>
    </row>
    <row r="111" spans="1:5" ht="27.75" customHeight="1" hidden="1">
      <c r="A111" s="15" t="s">
        <v>94</v>
      </c>
      <c r="B111" s="32" t="s">
        <v>93</v>
      </c>
      <c r="C111" s="9"/>
      <c r="D111" s="9"/>
      <c r="E111" s="9"/>
    </row>
    <row r="112" spans="1:5" ht="12.75" hidden="1">
      <c r="A112" s="5" t="s">
        <v>95</v>
      </c>
      <c r="B112" s="6" t="s">
        <v>96</v>
      </c>
      <c r="C112" s="7">
        <f aca="true" t="shared" si="1" ref="C112:E113">C113</f>
        <v>0</v>
      </c>
      <c r="D112" s="7">
        <f t="shared" si="1"/>
        <v>0</v>
      </c>
      <c r="E112" s="7">
        <f t="shared" si="1"/>
        <v>0</v>
      </c>
    </row>
    <row r="113" spans="1:5" ht="12.75" hidden="1">
      <c r="A113" s="46" t="s">
        <v>120</v>
      </c>
      <c r="B113" s="47" t="s">
        <v>97</v>
      </c>
      <c r="C113" s="48">
        <f t="shared" si="1"/>
        <v>0</v>
      </c>
      <c r="D113" s="48">
        <f t="shared" si="1"/>
        <v>0</v>
      </c>
      <c r="E113" s="48">
        <f t="shared" si="1"/>
        <v>0</v>
      </c>
    </row>
    <row r="114" spans="1:5" ht="25.5" hidden="1">
      <c r="A114" s="39" t="s">
        <v>121</v>
      </c>
      <c r="B114" s="24" t="s">
        <v>98</v>
      </c>
      <c r="C114" s="9"/>
      <c r="D114" s="9"/>
      <c r="E114" s="9"/>
    </row>
    <row r="115" spans="1:5" ht="12.75" hidden="1">
      <c r="A115" s="39"/>
      <c r="B115" s="24"/>
      <c r="C115" s="9"/>
      <c r="D115" s="9"/>
      <c r="E115" s="9"/>
    </row>
    <row r="116" spans="1:9" ht="12.75">
      <c r="A116" s="49"/>
      <c r="B116" s="42" t="s">
        <v>99</v>
      </c>
      <c r="C116" s="3">
        <f>C85+C86</f>
        <v>4424900</v>
      </c>
      <c r="D116" s="3">
        <f>D85+D86</f>
        <v>3903650</v>
      </c>
      <c r="E116" s="3">
        <f>E85+E86</f>
        <v>3933750</v>
      </c>
      <c r="I116" s="57"/>
    </row>
    <row r="117" spans="1:5" ht="12.75">
      <c r="A117" s="19"/>
      <c r="B117" s="30" t="s">
        <v>100</v>
      </c>
      <c r="C117" s="7">
        <f>C116+C118</f>
        <v>4708595</v>
      </c>
      <c r="D117" s="7">
        <f>D116+D118</f>
        <v>4191443</v>
      </c>
      <c r="E117" s="7">
        <f>E116+E118</f>
        <v>4223801</v>
      </c>
    </row>
    <row r="118" spans="1:9" ht="12.75">
      <c r="A118" s="19"/>
      <c r="B118" s="50" t="s">
        <v>101</v>
      </c>
      <c r="C118" s="9">
        <v>283695</v>
      </c>
      <c r="D118" s="9">
        <v>287793</v>
      </c>
      <c r="E118" s="9">
        <v>290051</v>
      </c>
      <c r="I118" s="57"/>
    </row>
    <row r="122" spans="1:4" ht="25.5">
      <c r="A122" s="53" t="s">
        <v>102</v>
      </c>
      <c r="B122" s="66" t="s">
        <v>134</v>
      </c>
      <c r="C122" s="65" t="s">
        <v>105</v>
      </c>
      <c r="D122" s="64"/>
    </row>
    <row r="123" spans="2:4" ht="12.75">
      <c r="B123" s="54" t="s">
        <v>133</v>
      </c>
      <c r="D123" s="54"/>
    </row>
  </sheetData>
  <sheetProtection/>
  <mergeCells count="5">
    <mergeCell ref="A6:E6"/>
    <mergeCell ref="B1:E1"/>
    <mergeCell ref="B2:E2"/>
    <mergeCell ref="A3:E3"/>
    <mergeCell ref="B4:E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2017-01-11T07:19:57Z</cp:lastPrinted>
  <dcterms:created xsi:type="dcterms:W3CDTF">2012-05-21T03:35:17Z</dcterms:created>
  <dcterms:modified xsi:type="dcterms:W3CDTF">2017-01-11T07:20:01Z</dcterms:modified>
  <cp:category/>
  <cp:version/>
  <cp:contentType/>
  <cp:contentStatus/>
</cp:coreProperties>
</file>